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sjn71.csjn.gov.ar\asp\Contabilidad\Publicaciones-Internet\2024\"/>
    </mc:Choice>
  </mc:AlternateContent>
  <bookViews>
    <workbookView xWindow="0" yWindow="0" windowWidth="20490" windowHeight="7635"/>
  </bookViews>
  <sheets>
    <sheet name="ej mes 9" sheetId="1" r:id="rId1"/>
  </sheets>
  <externalReferences>
    <externalReference r:id="rId2"/>
  </externalReferences>
  <definedNames>
    <definedName name="_xlnm.Print_Area" localSheetId="0">'ej mes 9'!$A$1:$M$20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D20" i="1"/>
  <c r="I19" i="1"/>
  <c r="H19" i="1"/>
  <c r="G19" i="1"/>
  <c r="F19" i="1"/>
  <c r="E19" i="1"/>
  <c r="D19" i="1"/>
  <c r="C19" i="1"/>
  <c r="M19" i="1" s="1"/>
  <c r="B19" i="1"/>
  <c r="L19" i="1" s="1"/>
  <c r="M18" i="1"/>
  <c r="J18" i="1"/>
  <c r="L18" i="1" s="1"/>
  <c r="C17" i="1"/>
  <c r="M17" i="1" s="1"/>
  <c r="B17" i="1"/>
  <c r="L17" i="1" s="1"/>
  <c r="I16" i="1"/>
  <c r="H16" i="1"/>
  <c r="L16" i="1" s="1"/>
  <c r="G16" i="1"/>
  <c r="M16" i="1" s="1"/>
  <c r="F16" i="1"/>
  <c r="E16" i="1"/>
  <c r="D16" i="1"/>
  <c r="C16" i="1"/>
  <c r="B16" i="1"/>
  <c r="I15" i="1"/>
  <c r="H15" i="1"/>
  <c r="H20" i="1" s="1"/>
  <c r="G15" i="1"/>
  <c r="G20" i="1" s="1"/>
  <c r="F15" i="1"/>
  <c r="L15" i="1" s="1"/>
  <c r="E15" i="1"/>
  <c r="M15" i="1" s="1"/>
  <c r="D15" i="1"/>
  <c r="C15" i="1"/>
  <c r="B15" i="1"/>
  <c r="I14" i="1"/>
  <c r="H14" i="1"/>
  <c r="G14" i="1"/>
  <c r="F14" i="1"/>
  <c r="E14" i="1"/>
  <c r="D14" i="1"/>
  <c r="L14" i="1" s="1"/>
  <c r="C14" i="1"/>
  <c r="M14" i="1" s="1"/>
  <c r="B14" i="1"/>
  <c r="I13" i="1"/>
  <c r="H13" i="1"/>
  <c r="G13" i="1"/>
  <c r="F13" i="1"/>
  <c r="E13" i="1"/>
  <c r="D13" i="1"/>
  <c r="C13" i="1"/>
  <c r="M13" i="1" s="1"/>
  <c r="B13" i="1"/>
  <c r="L13" i="1" s="1"/>
  <c r="M12" i="1"/>
  <c r="I12" i="1"/>
  <c r="H12" i="1"/>
  <c r="G12" i="1"/>
  <c r="F12" i="1"/>
  <c r="E12" i="1"/>
  <c r="D12" i="1"/>
  <c r="C12" i="1"/>
  <c r="B12" i="1"/>
  <c r="L12" i="1" s="1"/>
  <c r="L11" i="1"/>
  <c r="I11" i="1"/>
  <c r="I20" i="1" s="1"/>
  <c r="H11" i="1"/>
  <c r="G11" i="1"/>
  <c r="F11" i="1"/>
  <c r="E11" i="1"/>
  <c r="D11" i="1"/>
  <c r="C11" i="1"/>
  <c r="C20" i="1" s="1"/>
  <c r="B11" i="1"/>
  <c r="B20" i="1" s="1"/>
  <c r="M11" i="1" l="1"/>
  <c r="F20" i="1"/>
  <c r="L20" i="1" s="1"/>
  <c r="E20" i="1"/>
  <c r="M20" i="1" s="1"/>
</calcChain>
</file>

<file path=xl/sharedStrings.xml><?xml version="1.0" encoding="utf-8"?>
<sst xmlns="http://schemas.openxmlformats.org/spreadsheetml/2006/main" count="35" uniqueCount="25">
  <si>
    <t xml:space="preserve">Jurisdicción 05: "PODER JUDICIAL DE LA NACION" </t>
  </si>
  <si>
    <t>S.A.F. 335 "CORTE SUPREMA DE JUSTICIA DE LA NACION"</t>
  </si>
  <si>
    <t>Fuente de Financiamiento 1.3: Recursos con Afectación Específica</t>
  </si>
  <si>
    <t>Fuente de Financiamiento 1.1: Tesoro Nacional</t>
  </si>
  <si>
    <t>- EJECUCION PRESUPUESTARIA DEL MES DE SEPTIEMBRE DE 2024</t>
  </si>
  <si>
    <t>Apertura Programática</t>
  </si>
  <si>
    <t>INCISOS</t>
  </si>
  <si>
    <t>Total por Actividades y/o Programas</t>
  </si>
  <si>
    <t>Gastos en Personal</t>
  </si>
  <si>
    <t>Bienes de Consumo</t>
  </si>
  <si>
    <t>Servicios No Personales</t>
  </si>
  <si>
    <t>Bienes de Uso</t>
  </si>
  <si>
    <t>Activos Financieros</t>
  </si>
  <si>
    <t>Créd.Vig.</t>
  </si>
  <si>
    <t>Ejec.</t>
  </si>
  <si>
    <r>
      <t>Act 04</t>
    </r>
    <r>
      <rPr>
        <sz val="11"/>
        <rFont val="Courier New"/>
        <family val="3"/>
      </rPr>
      <t>-Mandamientos y Notificaciones</t>
    </r>
  </si>
  <si>
    <r>
      <t>Act. 05</t>
    </r>
    <r>
      <rPr>
        <sz val="10"/>
        <rFont val="Courier New"/>
        <family val="3"/>
      </rPr>
      <t xml:space="preserve"> "Dirección Pericial"</t>
    </r>
  </si>
  <si>
    <r>
      <t>Act. 06</t>
    </r>
    <r>
      <rPr>
        <sz val="10"/>
        <rFont val="Courier New"/>
        <family val="3"/>
      </rPr>
      <t xml:space="preserve"> "Sec. de Der. Comp. y Bibl."</t>
    </r>
  </si>
  <si>
    <r>
      <t>Act. 07</t>
    </r>
    <r>
      <rPr>
        <sz val="10"/>
        <rFont val="Courier New"/>
        <family val="3"/>
      </rPr>
      <t xml:space="preserve"> "Archivo General "</t>
    </r>
  </si>
  <si>
    <r>
      <t>Act. 08</t>
    </r>
    <r>
      <rPr>
        <sz val="10"/>
        <rFont val="Courier New"/>
        <family val="3"/>
      </rPr>
      <t xml:space="preserve"> "Administración General"</t>
    </r>
  </si>
  <si>
    <r>
      <t>Prog. 21</t>
    </r>
    <r>
      <rPr>
        <sz val="10"/>
        <rFont val="Courier New"/>
        <family val="3"/>
      </rPr>
      <t xml:space="preserve"> "Justicia de Máxima Instancia"</t>
    </r>
  </si>
  <si>
    <r>
      <t>Prog. 25</t>
    </r>
    <r>
      <rPr>
        <sz val="10"/>
        <rFont val="Courier New"/>
        <family val="3"/>
      </rPr>
      <t xml:space="preserve"> "Asistencia Social del Poder Judicial"</t>
    </r>
  </si>
  <si>
    <r>
      <t>Prog. 97</t>
    </r>
    <r>
      <rPr>
        <sz val="10"/>
        <rFont val="Courier New"/>
        <family val="3"/>
      </rPr>
      <t xml:space="preserve"> "Otras Categorias Presupuestarias-Aplicaciones Financieras"</t>
    </r>
  </si>
  <si>
    <r>
      <t xml:space="preserve">Prog. 27 </t>
    </r>
    <r>
      <rPr>
        <sz val="10"/>
        <rFont val="Courier New"/>
        <family val="3"/>
      </rPr>
      <t>"Interceptación y Captación de las Comunicaciones"</t>
    </r>
  </si>
  <si>
    <t>Totales por Incisos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</si>
</sst>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ourier New"/>
      <family val="3"/>
    </font>
    <font>
      <sz val="10"/>
      <name val="Courier New"/>
      <family val="3"/>
    </font>
    <font>
      <b/>
      <i/>
      <sz val="14"/>
      <name val="Courier New"/>
      <family val="3"/>
    </font>
    <font>
      <b/>
      <sz val="11"/>
      <name val="Courier New"/>
      <family val="3"/>
    </font>
    <font>
      <b/>
      <sz val="10"/>
      <name val="Courier New"/>
      <family val="3"/>
    </font>
    <font>
      <b/>
      <sz val="9"/>
      <name val="Courier New"/>
      <family val="3"/>
    </font>
    <font>
      <sz val="11"/>
      <name val="Courier New"/>
      <family val="3"/>
    </font>
    <font>
      <b/>
      <i/>
      <sz val="10"/>
      <name val="Courier New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49" fontId="4" fillId="0" borderId="1" xfId="1" applyNumberFormat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/>
    </xf>
    <xf numFmtId="4" fontId="6" fillId="0" borderId="17" xfId="1" applyNumberFormat="1" applyFont="1" applyFill="1" applyBorder="1" applyAlignment="1">
      <alignment horizontal="center" vertical="center"/>
    </xf>
    <xf numFmtId="4" fontId="6" fillId="0" borderId="18" xfId="1" applyNumberFormat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4" fontId="9" fillId="0" borderId="22" xfId="1" applyNumberFormat="1" applyFont="1" applyFill="1" applyBorder="1" applyAlignment="1">
      <alignment horizontal="center" vertical="center"/>
    </xf>
    <xf numFmtId="0" fontId="1" fillId="0" borderId="0" xfId="2"/>
    <xf numFmtId="4" fontId="1" fillId="0" borderId="0" xfId="2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ej%20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  <sheetName val="Hoja1"/>
      <sheetName val="CUADRO EJ"/>
    </sheetNames>
    <sheetDataSet>
      <sheetData sheetId="0"/>
      <sheetData sheetId="1">
        <row r="19">
          <cell r="M19">
            <v>21956424715</v>
          </cell>
          <cell r="P19">
            <v>2123015301.3600001</v>
          </cell>
        </row>
        <row r="21">
          <cell r="M21">
            <v>33693879</v>
          </cell>
          <cell r="P21">
            <v>754882</v>
          </cell>
        </row>
        <row r="28">
          <cell r="M28">
            <v>217032034</v>
          </cell>
          <cell r="P28">
            <v>19408853.219999999</v>
          </cell>
        </row>
        <row r="30">
          <cell r="M30">
            <v>104540</v>
          </cell>
          <cell r="P30">
            <v>0</v>
          </cell>
        </row>
        <row r="45">
          <cell r="M45">
            <v>31802445342</v>
          </cell>
          <cell r="P45">
            <v>3033496093.2999997</v>
          </cell>
        </row>
        <row r="47">
          <cell r="M47">
            <v>3074998300</v>
          </cell>
          <cell r="P47">
            <v>70792036.769999996</v>
          </cell>
        </row>
        <row r="55">
          <cell r="M55">
            <v>1260083142</v>
          </cell>
          <cell r="P55">
            <v>113547921.20999998</v>
          </cell>
        </row>
        <row r="59">
          <cell r="M59">
            <v>540693967</v>
          </cell>
          <cell r="P59">
            <v>19937476.989999998</v>
          </cell>
        </row>
        <row r="74">
          <cell r="M74">
            <v>3069853033</v>
          </cell>
          <cell r="P74">
            <v>280206048.30000001</v>
          </cell>
        </row>
        <row r="76">
          <cell r="M76">
            <v>0</v>
          </cell>
          <cell r="P76">
            <v>0</v>
          </cell>
        </row>
        <row r="83">
          <cell r="M83">
            <v>224744823</v>
          </cell>
          <cell r="P83">
            <v>35968860.57</v>
          </cell>
        </row>
        <row r="85">
          <cell r="M85">
            <v>140955191</v>
          </cell>
          <cell r="P85">
            <v>58589378.299999997</v>
          </cell>
        </row>
        <row r="100">
          <cell r="M100">
            <v>5419995950</v>
          </cell>
          <cell r="P100">
            <v>519144676.43999988</v>
          </cell>
        </row>
        <row r="102">
          <cell r="M102">
            <v>36280476</v>
          </cell>
          <cell r="P102">
            <v>577500</v>
          </cell>
        </row>
        <row r="109">
          <cell r="M109">
            <v>287850176</v>
          </cell>
          <cell r="P109">
            <v>10412405.399999999</v>
          </cell>
        </row>
        <row r="111">
          <cell r="M111">
            <v>124465282</v>
          </cell>
          <cell r="P111">
            <v>0</v>
          </cell>
        </row>
        <row r="126">
          <cell r="M126">
            <v>26634801945</v>
          </cell>
          <cell r="P126">
            <v>2554361210.9700003</v>
          </cell>
        </row>
        <row r="128">
          <cell r="M128">
            <v>514980634</v>
          </cell>
          <cell r="P128">
            <v>41814826.619999997</v>
          </cell>
        </row>
        <row r="137">
          <cell r="M137">
            <v>1568374397</v>
          </cell>
          <cell r="P137">
            <v>50627077.75</v>
          </cell>
        </row>
        <row r="140">
          <cell r="M140">
            <v>2310711959</v>
          </cell>
          <cell r="P140">
            <v>52660260.799999997</v>
          </cell>
        </row>
        <row r="156">
          <cell r="M156">
            <v>41642974946</v>
          </cell>
          <cell r="P156">
            <v>4100582435.2600007</v>
          </cell>
        </row>
        <row r="158">
          <cell r="M158">
            <v>477701999</v>
          </cell>
          <cell r="P158">
            <v>19537792.68</v>
          </cell>
        </row>
        <row r="167">
          <cell r="M167">
            <v>3838167911</v>
          </cell>
          <cell r="P167">
            <v>221377278.31999999</v>
          </cell>
        </row>
        <row r="178">
          <cell r="M178">
            <v>330609980</v>
          </cell>
          <cell r="P178">
            <v>1000000</v>
          </cell>
        </row>
        <row r="193">
          <cell r="M193">
            <v>9605006069</v>
          </cell>
          <cell r="P193">
            <v>920370687.32000005</v>
          </cell>
        </row>
        <row r="206">
          <cell r="M206">
            <v>12542507000</v>
          </cell>
          <cell r="P206">
            <v>1191811840.1200001</v>
          </cell>
        </row>
        <row r="208">
          <cell r="M208">
            <v>372553364</v>
          </cell>
          <cell r="P208">
            <v>2785159.5</v>
          </cell>
        </row>
        <row r="217">
          <cell r="M217">
            <v>504670352</v>
          </cell>
          <cell r="P217">
            <v>42860871.039999992</v>
          </cell>
        </row>
        <row r="220">
          <cell r="M220">
            <v>965873220</v>
          </cell>
          <cell r="P220">
            <v>50384393</v>
          </cell>
        </row>
        <row r="222">
          <cell r="M222">
            <v>193308910531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sqref="A1:M20"/>
    </sheetView>
  </sheetViews>
  <sheetFormatPr baseColWidth="10" defaultRowHeight="15" x14ac:dyDescent="0.25"/>
  <cols>
    <col min="1" max="1" width="11.42578125" style="3"/>
    <col min="2" max="2" width="22.42578125" style="3" bestFit="1" customWidth="1"/>
    <col min="3" max="3" width="21.140625" style="3" bestFit="1" customWidth="1"/>
    <col min="4" max="4" width="20" style="3" bestFit="1" customWidth="1"/>
    <col min="5" max="5" width="17.7109375" style="3" bestFit="1" customWidth="1"/>
    <col min="6" max="6" width="20" style="3" bestFit="1" customWidth="1"/>
    <col min="7" max="7" width="17.7109375" style="3" bestFit="1" customWidth="1"/>
    <col min="8" max="8" width="20" style="3" bestFit="1" customWidth="1"/>
    <col min="9" max="9" width="17.140625" style="3" bestFit="1" customWidth="1"/>
    <col min="10" max="10" width="21.85546875" style="3" bestFit="1" customWidth="1"/>
    <col min="11" max="11" width="11.42578125" style="3"/>
    <col min="12" max="12" width="21.85546875" style="3" bestFit="1" customWidth="1"/>
    <col min="13" max="13" width="20.5703125" style="3" bestFit="1" customWidth="1"/>
    <col min="14" max="16384" width="11.42578125" style="3"/>
  </cols>
  <sheetData>
    <row r="1" spans="1:13" ht="15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 x14ac:dyDescent="0.35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5.75" x14ac:dyDescent="0.25">
      <c r="A7" s="7" t="s">
        <v>5</v>
      </c>
      <c r="B7" s="8" t="s">
        <v>6</v>
      </c>
      <c r="C7" s="9"/>
      <c r="D7" s="9"/>
      <c r="E7" s="9"/>
      <c r="F7" s="9"/>
      <c r="G7" s="9"/>
      <c r="H7" s="9"/>
      <c r="I7" s="9"/>
      <c r="J7" s="9"/>
      <c r="K7" s="10"/>
      <c r="L7" s="11" t="s">
        <v>7</v>
      </c>
      <c r="M7" s="12"/>
    </row>
    <row r="8" spans="1:13" x14ac:dyDescent="0.25">
      <c r="A8" s="13"/>
      <c r="B8" s="14">
        <v>1</v>
      </c>
      <c r="C8" s="15"/>
      <c r="D8" s="14">
        <v>2</v>
      </c>
      <c r="E8" s="15"/>
      <c r="F8" s="14">
        <v>3</v>
      </c>
      <c r="G8" s="15"/>
      <c r="H8" s="14">
        <v>4</v>
      </c>
      <c r="I8" s="15"/>
      <c r="J8" s="14">
        <v>6</v>
      </c>
      <c r="K8" s="15"/>
      <c r="L8" s="11"/>
      <c r="M8" s="12"/>
    </row>
    <row r="9" spans="1:13" x14ac:dyDescent="0.25">
      <c r="A9" s="13"/>
      <c r="B9" s="14" t="s">
        <v>8</v>
      </c>
      <c r="C9" s="15"/>
      <c r="D9" s="14" t="s">
        <v>9</v>
      </c>
      <c r="E9" s="15"/>
      <c r="F9" s="14" t="s">
        <v>10</v>
      </c>
      <c r="G9" s="15"/>
      <c r="H9" s="14" t="s">
        <v>11</v>
      </c>
      <c r="I9" s="15"/>
      <c r="J9" s="14" t="s">
        <v>12</v>
      </c>
      <c r="K9" s="15"/>
      <c r="L9" s="16"/>
      <c r="M9" s="17"/>
    </row>
    <row r="10" spans="1:13" x14ac:dyDescent="0.25">
      <c r="A10" s="13"/>
      <c r="B10" s="18" t="s">
        <v>13</v>
      </c>
      <c r="C10" s="18" t="s">
        <v>14</v>
      </c>
      <c r="D10" s="18" t="s">
        <v>13</v>
      </c>
      <c r="E10" s="18" t="s">
        <v>14</v>
      </c>
      <c r="F10" s="18" t="s">
        <v>13</v>
      </c>
      <c r="G10" s="18" t="s">
        <v>14</v>
      </c>
      <c r="H10" s="18" t="s">
        <v>13</v>
      </c>
      <c r="I10" s="18" t="s">
        <v>14</v>
      </c>
      <c r="J10" s="18" t="s">
        <v>13</v>
      </c>
      <c r="K10" s="18" t="s">
        <v>14</v>
      </c>
      <c r="L10" s="18" t="s">
        <v>13</v>
      </c>
      <c r="M10" s="19" t="s">
        <v>14</v>
      </c>
    </row>
    <row r="11" spans="1:13" ht="75.75" x14ac:dyDescent="0.25">
      <c r="A11" s="20" t="s">
        <v>15</v>
      </c>
      <c r="B11" s="21">
        <f>+[1]Hoja1!M19</f>
        <v>21956424715</v>
      </c>
      <c r="C11" s="21">
        <f>+[1]Hoja1!P19</f>
        <v>2123015301.3600001</v>
      </c>
      <c r="D11" s="21">
        <f>+[1]Hoja1!M21</f>
        <v>33693879</v>
      </c>
      <c r="E11" s="21">
        <f>+[1]Hoja1!P21</f>
        <v>754882</v>
      </c>
      <c r="F11" s="21">
        <f>+[1]Hoja1!M28</f>
        <v>217032034</v>
      </c>
      <c r="G11" s="21">
        <f>+[1]Hoja1!P28</f>
        <v>19408853.219999999</v>
      </c>
      <c r="H11" s="21">
        <f>+[1]Hoja1!M30</f>
        <v>104540</v>
      </c>
      <c r="I11" s="21">
        <f>+[1]Hoja1!P30</f>
        <v>0</v>
      </c>
      <c r="J11" s="21">
        <v>0</v>
      </c>
      <c r="K11" s="21">
        <v>0</v>
      </c>
      <c r="L11" s="22">
        <f>+B11+D11+F11+H11+J11</f>
        <v>22207255168</v>
      </c>
      <c r="M11" s="23">
        <f>+K11+C11+E11+G11+I11</f>
        <v>2143179036.5800002</v>
      </c>
    </row>
    <row r="12" spans="1:13" ht="54" x14ac:dyDescent="0.25">
      <c r="A12" s="24" t="s">
        <v>16</v>
      </c>
      <c r="B12" s="21">
        <f>+[1]Hoja1!M45</f>
        <v>31802445342</v>
      </c>
      <c r="C12" s="21">
        <f>+[1]Hoja1!P45</f>
        <v>3033496093.2999997</v>
      </c>
      <c r="D12" s="21">
        <f>+[1]Hoja1!M47</f>
        <v>3074998300</v>
      </c>
      <c r="E12" s="21">
        <f>+[1]Hoja1!P47</f>
        <v>70792036.769999996</v>
      </c>
      <c r="F12" s="21">
        <f>+[1]Hoja1!M55</f>
        <v>1260083142</v>
      </c>
      <c r="G12" s="21">
        <f>+[1]Hoja1!P55</f>
        <v>113547921.20999998</v>
      </c>
      <c r="H12" s="21">
        <f>+[1]Hoja1!M59</f>
        <v>540693967</v>
      </c>
      <c r="I12" s="21">
        <f>+[1]Hoja1!P59</f>
        <v>19937476.989999998</v>
      </c>
      <c r="J12" s="21">
        <v>0</v>
      </c>
      <c r="K12" s="21">
        <v>0</v>
      </c>
      <c r="L12" s="22">
        <f t="shared" ref="L12:L19" si="0">+B12+D12+F12+H12+J12</f>
        <v>36678220751</v>
      </c>
      <c r="M12" s="23">
        <f t="shared" ref="M12:M20" si="1">+K12+C12+E12+G12+I12</f>
        <v>3237773528.2699995</v>
      </c>
    </row>
    <row r="13" spans="1:13" ht="67.5" x14ac:dyDescent="0.25">
      <c r="A13" s="24" t="s">
        <v>17</v>
      </c>
      <c r="B13" s="21">
        <f>+[1]Hoja1!M74</f>
        <v>3069853033</v>
      </c>
      <c r="C13" s="21">
        <f>+[1]Hoja1!P74</f>
        <v>280206048.30000001</v>
      </c>
      <c r="D13" s="21">
        <f>+[1]Hoja1!M76</f>
        <v>0</v>
      </c>
      <c r="E13" s="21">
        <f>+[1]Hoja1!P76</f>
        <v>0</v>
      </c>
      <c r="F13" s="21">
        <f>+[1]Hoja1!M83</f>
        <v>224744823</v>
      </c>
      <c r="G13" s="21">
        <f>+[1]Hoja1!P83</f>
        <v>35968860.57</v>
      </c>
      <c r="H13" s="21">
        <f>+[1]Hoja1!M85</f>
        <v>140955191</v>
      </c>
      <c r="I13" s="21">
        <f>+[1]Hoja1!P85</f>
        <v>58589378.299999997</v>
      </c>
      <c r="J13" s="21">
        <v>0</v>
      </c>
      <c r="K13" s="21">
        <v>0</v>
      </c>
      <c r="L13" s="22">
        <f t="shared" si="0"/>
        <v>3435553047</v>
      </c>
      <c r="M13" s="23">
        <f t="shared" si="1"/>
        <v>374764287.17000002</v>
      </c>
    </row>
    <row r="14" spans="1:13" ht="40.5" x14ac:dyDescent="0.25">
      <c r="A14" s="24" t="s">
        <v>18</v>
      </c>
      <c r="B14" s="21">
        <f>+[1]Hoja1!M100</f>
        <v>5419995950</v>
      </c>
      <c r="C14" s="21">
        <f>+[1]Hoja1!P100</f>
        <v>519144676.43999988</v>
      </c>
      <c r="D14" s="21">
        <f>+[1]Hoja1!M102</f>
        <v>36280476</v>
      </c>
      <c r="E14" s="21">
        <f>+[1]Hoja1!P102</f>
        <v>577500</v>
      </c>
      <c r="F14" s="21">
        <f>+[1]Hoja1!M109</f>
        <v>287850176</v>
      </c>
      <c r="G14" s="21">
        <f>+[1]Hoja1!P109</f>
        <v>10412405.399999999</v>
      </c>
      <c r="H14" s="21">
        <f>+[1]Hoja1!M111</f>
        <v>124465282</v>
      </c>
      <c r="I14" s="21">
        <f>+[1]Hoja1!P111</f>
        <v>0</v>
      </c>
      <c r="J14" s="21">
        <v>0</v>
      </c>
      <c r="K14" s="21">
        <v>0</v>
      </c>
      <c r="L14" s="22">
        <f t="shared" si="0"/>
        <v>5868591884</v>
      </c>
      <c r="M14" s="23">
        <f t="shared" si="1"/>
        <v>530134581.83999985</v>
      </c>
    </row>
    <row r="15" spans="1:13" ht="54" x14ac:dyDescent="0.25">
      <c r="A15" s="24" t="s">
        <v>19</v>
      </c>
      <c r="B15" s="21">
        <f>+[1]Hoja1!M126</f>
        <v>26634801945</v>
      </c>
      <c r="C15" s="21">
        <f>+[1]Hoja1!P126</f>
        <v>2554361210.9700003</v>
      </c>
      <c r="D15" s="21">
        <f>+[1]Hoja1!M128</f>
        <v>514980634</v>
      </c>
      <c r="E15" s="21">
        <f>+[1]Hoja1!P128</f>
        <v>41814826.619999997</v>
      </c>
      <c r="F15" s="21">
        <f>+[1]Hoja1!M137</f>
        <v>1568374397</v>
      </c>
      <c r="G15" s="21">
        <f>+[1]Hoja1!P137</f>
        <v>50627077.75</v>
      </c>
      <c r="H15" s="21">
        <f>+[1]Hoja1!M140</f>
        <v>2310711959</v>
      </c>
      <c r="I15" s="21">
        <f>+[1]Hoja1!P140</f>
        <v>52660260.799999997</v>
      </c>
      <c r="J15" s="21">
        <v>0</v>
      </c>
      <c r="K15" s="21">
        <v>0</v>
      </c>
      <c r="L15" s="22">
        <f t="shared" si="0"/>
        <v>31028868935</v>
      </c>
      <c r="M15" s="23">
        <f t="shared" si="1"/>
        <v>2699463376.1400003</v>
      </c>
    </row>
    <row r="16" spans="1:13" ht="67.5" x14ac:dyDescent="0.25">
      <c r="A16" s="24" t="s">
        <v>20</v>
      </c>
      <c r="B16" s="21">
        <f>+[1]Hoja1!M156</f>
        <v>41642974946</v>
      </c>
      <c r="C16" s="21">
        <f>+[1]Hoja1!P156</f>
        <v>4100582435.2600007</v>
      </c>
      <c r="D16" s="21">
        <f>+[1]Hoja1!M158</f>
        <v>477701999</v>
      </c>
      <c r="E16" s="21">
        <f>+[1]Hoja1!P158</f>
        <v>19537792.68</v>
      </c>
      <c r="F16" s="21">
        <f>+[1]Hoja1!M167</f>
        <v>3838167911</v>
      </c>
      <c r="G16" s="21">
        <f>+[1]Hoja1!P167</f>
        <v>221377278.31999999</v>
      </c>
      <c r="H16" s="21">
        <f>+[1]Hoja1!M178</f>
        <v>330609980</v>
      </c>
      <c r="I16" s="21">
        <f>+[1]Hoja1!P178</f>
        <v>1000000</v>
      </c>
      <c r="J16" s="21">
        <v>0</v>
      </c>
      <c r="K16" s="21">
        <v>0</v>
      </c>
      <c r="L16" s="22">
        <f t="shared" si="0"/>
        <v>46289454836</v>
      </c>
      <c r="M16" s="23">
        <f t="shared" si="1"/>
        <v>4342497506.2600002</v>
      </c>
    </row>
    <row r="17" spans="1:13" ht="68.25" thickBot="1" x14ac:dyDescent="0.3">
      <c r="A17" s="24" t="s">
        <v>21</v>
      </c>
      <c r="B17" s="21">
        <f>+[1]Hoja1!M193</f>
        <v>9605006069</v>
      </c>
      <c r="C17" s="21">
        <f>+[1]Hoja1!P193</f>
        <v>920370687.32000005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f t="shared" si="0"/>
        <v>9605006069</v>
      </c>
      <c r="M17" s="23">
        <f t="shared" si="1"/>
        <v>920370687.32000005</v>
      </c>
    </row>
    <row r="18" spans="1:13" ht="135.75" thickBot="1" x14ac:dyDescent="0.3">
      <c r="A18" s="24" t="s">
        <v>22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1">
        <f>+[1]Hoja1!M222</f>
        <v>193308910531</v>
      </c>
      <c r="K18" s="21">
        <v>0</v>
      </c>
      <c r="L18" s="22">
        <f t="shared" si="0"/>
        <v>193308910531</v>
      </c>
      <c r="M18" s="23">
        <f t="shared" si="1"/>
        <v>0</v>
      </c>
    </row>
    <row r="19" spans="1:13" ht="94.5" x14ac:dyDescent="0.25">
      <c r="A19" s="26" t="s">
        <v>23</v>
      </c>
      <c r="B19" s="21">
        <f>+[1]Hoja1!M206</f>
        <v>12542507000</v>
      </c>
      <c r="C19" s="21">
        <f>+[1]Hoja1!P206</f>
        <v>1191811840.1200001</v>
      </c>
      <c r="D19" s="21">
        <f>+[1]Hoja1!M208</f>
        <v>372553364</v>
      </c>
      <c r="E19" s="21">
        <f>+[1]Hoja1!P208</f>
        <v>2785159.5</v>
      </c>
      <c r="F19" s="21">
        <f>+[1]Hoja1!M217</f>
        <v>504670352</v>
      </c>
      <c r="G19" s="21">
        <f>+[1]Hoja1!P217</f>
        <v>42860871.039999992</v>
      </c>
      <c r="H19" s="21">
        <f>+[1]Hoja1!M220</f>
        <v>965873220</v>
      </c>
      <c r="I19" s="21">
        <f>+[1]Hoja1!P220</f>
        <v>50384393</v>
      </c>
      <c r="J19" s="21">
        <v>0</v>
      </c>
      <c r="K19" s="21">
        <v>0</v>
      </c>
      <c r="L19" s="22">
        <f t="shared" si="0"/>
        <v>14385603936</v>
      </c>
      <c r="M19" s="23">
        <f t="shared" si="1"/>
        <v>1287842263.6600001</v>
      </c>
    </row>
    <row r="20" spans="1:13" ht="48" thickBot="1" x14ac:dyDescent="0.3">
      <c r="A20" s="27" t="s">
        <v>24</v>
      </c>
      <c r="B20" s="28">
        <f>SUM(B11:B19)</f>
        <v>152674009000</v>
      </c>
      <c r="C20" s="28">
        <f t="shared" ref="C20:K20" si="2">SUM(C11:C19)</f>
        <v>14722988293.070002</v>
      </c>
      <c r="D20" s="28">
        <f t="shared" si="2"/>
        <v>4510208652</v>
      </c>
      <c r="E20" s="28">
        <f t="shared" si="2"/>
        <v>136262197.56999999</v>
      </c>
      <c r="F20" s="28">
        <f t="shared" si="2"/>
        <v>7900922835</v>
      </c>
      <c r="G20" s="28">
        <f t="shared" si="2"/>
        <v>494203267.50999999</v>
      </c>
      <c r="H20" s="28">
        <f t="shared" si="2"/>
        <v>4413414139</v>
      </c>
      <c r="I20" s="28">
        <f t="shared" si="2"/>
        <v>182571509.08999997</v>
      </c>
      <c r="J20" s="28">
        <f>SUM(J11:J19)</f>
        <v>193308910531</v>
      </c>
      <c r="K20" s="28">
        <f t="shared" si="2"/>
        <v>0</v>
      </c>
      <c r="L20" s="22">
        <f>+B20+D20+F20+H20+J20</f>
        <v>362807465157</v>
      </c>
      <c r="M20" s="23">
        <f t="shared" si="1"/>
        <v>15536025267.240002</v>
      </c>
    </row>
    <row r="21" spans="1:13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30"/>
    </row>
  </sheetData>
  <mergeCells count="14">
    <mergeCell ref="D9:E9"/>
    <mergeCell ref="F9:G9"/>
    <mergeCell ref="H9:I9"/>
    <mergeCell ref="J9:K9"/>
    <mergeCell ref="A6:M6"/>
    <mergeCell ref="A7:A10"/>
    <mergeCell ref="B7:K7"/>
    <mergeCell ref="L7:M9"/>
    <mergeCell ref="B8:C8"/>
    <mergeCell ref="D8:E8"/>
    <mergeCell ref="F8:G8"/>
    <mergeCell ref="H8:I8"/>
    <mergeCell ref="J8:K8"/>
    <mergeCell ref="B9:C9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 mes 9</vt:lpstr>
      <vt:lpstr>'ej mes 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csjn</dc:creator>
  <cp:lastModifiedBy>csjn</cp:lastModifiedBy>
  <cp:lastPrinted>2024-10-02T18:10:00Z</cp:lastPrinted>
  <dcterms:created xsi:type="dcterms:W3CDTF">2024-10-02T18:07:51Z</dcterms:created>
  <dcterms:modified xsi:type="dcterms:W3CDTF">2024-10-02T18:10:09Z</dcterms:modified>
</cp:coreProperties>
</file>